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kowalli/Desktop/"/>
    </mc:Choice>
  </mc:AlternateContent>
  <xr:revisionPtr revIDLastSave="0" documentId="13_ncr:1_{9681ABD4-E063-3E47-A0BE-447C36EDBBFB}" xr6:coauthVersionLast="47" xr6:coauthVersionMax="47" xr10:uidLastSave="{00000000-0000-0000-0000-000000000000}"/>
  <bookViews>
    <workbookView xWindow="560" yWindow="500" windowWidth="33040" windowHeight="18720" xr2:uid="{DF8057FD-02E7-BB4A-8921-45A1CA767286}"/>
  </bookViews>
  <sheets>
    <sheet name="Standard HS Schedule" sheetId="1" r:id="rId1"/>
    <sheet name="Tooele 5x5 Schedu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" i="2"/>
  <c r="F2" i="2"/>
  <c r="E35" i="2"/>
  <c r="E34" i="2"/>
  <c r="E29" i="2"/>
  <c r="E28" i="2"/>
  <c r="E27" i="2"/>
  <c r="E26" i="2"/>
  <c r="E25" i="2"/>
  <c r="E24" i="2"/>
  <c r="E23" i="2"/>
  <c r="E22" i="2"/>
  <c r="E17" i="2"/>
  <c r="E16" i="2"/>
  <c r="E15" i="2"/>
  <c r="E14" i="2"/>
  <c r="E13" i="2"/>
  <c r="E12" i="2"/>
  <c r="E11" i="2"/>
  <c r="E10" i="2"/>
  <c r="E5" i="2"/>
  <c r="E4" i="2"/>
  <c r="E3" i="2"/>
  <c r="E2" i="2"/>
  <c r="D35" i="2"/>
  <c r="D34" i="2"/>
  <c r="D33" i="2"/>
  <c r="D32" i="2"/>
  <c r="D28" i="2"/>
  <c r="D27" i="2"/>
  <c r="D26" i="2"/>
  <c r="D25" i="2"/>
  <c r="D24" i="2"/>
  <c r="D23" i="2"/>
  <c r="D22" i="2"/>
  <c r="D21" i="2"/>
  <c r="D20" i="2"/>
  <c r="D16" i="2"/>
  <c r="D15" i="2"/>
  <c r="D14" i="2"/>
  <c r="D13" i="2"/>
  <c r="D12" i="2"/>
  <c r="D11" i="2"/>
  <c r="D10" i="2"/>
  <c r="D9" i="2"/>
  <c r="D8" i="2"/>
  <c r="D4" i="2"/>
  <c r="D3" i="2"/>
  <c r="D2" i="2"/>
  <c r="C35" i="2"/>
  <c r="C34" i="2"/>
  <c r="C33" i="2"/>
  <c r="E33" i="2" s="1"/>
  <c r="C32" i="2"/>
  <c r="E32" i="2" s="1"/>
  <c r="C31" i="2"/>
  <c r="D31" i="2" s="1"/>
  <c r="C30" i="2"/>
  <c r="D30" i="2" s="1"/>
  <c r="C29" i="2"/>
  <c r="D29" i="2" s="1"/>
  <c r="C28" i="2"/>
  <c r="C27" i="2"/>
  <c r="C26" i="2"/>
  <c r="C25" i="2"/>
  <c r="C24" i="2"/>
  <c r="C23" i="2"/>
  <c r="C22" i="2"/>
  <c r="C21" i="2"/>
  <c r="E21" i="2" s="1"/>
  <c r="C20" i="2"/>
  <c r="E20" i="2" s="1"/>
  <c r="C19" i="2"/>
  <c r="D19" i="2" s="1"/>
  <c r="C18" i="2"/>
  <c r="D18" i="2" s="1"/>
  <c r="C17" i="2"/>
  <c r="D17" i="2" s="1"/>
  <c r="C16" i="2"/>
  <c r="C15" i="2"/>
  <c r="C14" i="2"/>
  <c r="C13" i="2"/>
  <c r="C12" i="2"/>
  <c r="C11" i="2"/>
  <c r="C10" i="2"/>
  <c r="C9" i="2"/>
  <c r="E9" i="2" s="1"/>
  <c r="C8" i="2"/>
  <c r="E8" i="2" s="1"/>
  <c r="C7" i="2"/>
  <c r="D7" i="2" s="1"/>
  <c r="C6" i="2"/>
  <c r="D6" i="2" s="1"/>
  <c r="C5" i="2"/>
  <c r="D5" i="2" s="1"/>
  <c r="C4" i="2"/>
  <c r="C3" i="2"/>
  <c r="C2" i="2"/>
  <c r="D29" i="1"/>
  <c r="D30" i="1"/>
  <c r="E29" i="1"/>
  <c r="F29" i="1" s="1"/>
  <c r="E32" i="1"/>
  <c r="F32" i="1" s="1"/>
  <c r="C3" i="1"/>
  <c r="E3" i="1" s="1"/>
  <c r="F3" i="1" s="1"/>
  <c r="C4" i="1"/>
  <c r="E4" i="1" s="1"/>
  <c r="F4" i="1" s="1"/>
  <c r="C5" i="1"/>
  <c r="D5" i="1" s="1"/>
  <c r="C6" i="1"/>
  <c r="E6" i="1" s="1"/>
  <c r="F6" i="1" s="1"/>
  <c r="C7" i="1"/>
  <c r="D7" i="1" s="1"/>
  <c r="C8" i="1"/>
  <c r="D8" i="1" s="1"/>
  <c r="C9" i="1"/>
  <c r="E9" i="1" s="1"/>
  <c r="F9" i="1" s="1"/>
  <c r="C10" i="1"/>
  <c r="E10" i="1" s="1"/>
  <c r="F10" i="1" s="1"/>
  <c r="C11" i="1"/>
  <c r="D11" i="1" s="1"/>
  <c r="C12" i="1"/>
  <c r="D12" i="1" s="1"/>
  <c r="C13" i="1"/>
  <c r="D13" i="1" s="1"/>
  <c r="C14" i="1"/>
  <c r="E14" i="1" s="1"/>
  <c r="F14" i="1" s="1"/>
  <c r="C15" i="1"/>
  <c r="E15" i="1" s="1"/>
  <c r="F15" i="1" s="1"/>
  <c r="C16" i="1"/>
  <c r="E16" i="1" s="1"/>
  <c r="F16" i="1" s="1"/>
  <c r="C17" i="1"/>
  <c r="D17" i="1" s="1"/>
  <c r="C18" i="1"/>
  <c r="E18" i="1" s="1"/>
  <c r="F18" i="1" s="1"/>
  <c r="C19" i="1"/>
  <c r="D19" i="1" s="1"/>
  <c r="C20" i="1"/>
  <c r="D20" i="1" s="1"/>
  <c r="C21" i="1"/>
  <c r="E21" i="1" s="1"/>
  <c r="F21" i="1" s="1"/>
  <c r="C22" i="1"/>
  <c r="E22" i="1" s="1"/>
  <c r="F22" i="1" s="1"/>
  <c r="C23" i="1"/>
  <c r="E23" i="1" s="1"/>
  <c r="F23" i="1" s="1"/>
  <c r="C24" i="1"/>
  <c r="E24" i="1" s="1"/>
  <c r="F24" i="1" s="1"/>
  <c r="C25" i="1"/>
  <c r="D25" i="1" s="1"/>
  <c r="C26" i="1"/>
  <c r="E26" i="1" s="1"/>
  <c r="F26" i="1" s="1"/>
  <c r="C27" i="1"/>
  <c r="E27" i="1" s="1"/>
  <c r="F27" i="1" s="1"/>
  <c r="C28" i="1"/>
  <c r="E28" i="1" s="1"/>
  <c r="F28" i="1" s="1"/>
  <c r="C29" i="1"/>
  <c r="C30" i="1"/>
  <c r="E30" i="1" s="1"/>
  <c r="F30" i="1" s="1"/>
  <c r="C31" i="1"/>
  <c r="D31" i="1" s="1"/>
  <c r="C32" i="1"/>
  <c r="D32" i="1" s="1"/>
  <c r="C33" i="1"/>
  <c r="E33" i="1" s="1"/>
  <c r="F33" i="1" s="1"/>
  <c r="C34" i="1"/>
  <c r="E34" i="1" s="1"/>
  <c r="F34" i="1" s="1"/>
  <c r="C35" i="1"/>
  <c r="E35" i="1" s="1"/>
  <c r="F35" i="1" s="1"/>
  <c r="C2" i="1"/>
  <c r="E2" i="1" s="1"/>
  <c r="F2" i="1" s="1"/>
  <c r="E18" i="2" l="1"/>
  <c r="E30" i="2"/>
  <c r="E7" i="2"/>
  <c r="E19" i="2"/>
  <c r="E31" i="2"/>
  <c r="E13" i="1"/>
  <c r="F13" i="1" s="1"/>
  <c r="D2" i="1"/>
  <c r="E6" i="2"/>
  <c r="E25" i="1"/>
  <c r="F25" i="1" s="1"/>
  <c r="E17" i="1"/>
  <c r="F17" i="1" s="1"/>
  <c r="D18" i="1"/>
  <c r="D24" i="1"/>
  <c r="D23" i="1"/>
  <c r="E12" i="1"/>
  <c r="F12" i="1" s="1"/>
  <c r="E11" i="1"/>
  <c r="F11" i="1" s="1"/>
  <c r="D35" i="1"/>
  <c r="E8" i="1"/>
  <c r="F8" i="1" s="1"/>
  <c r="D6" i="1"/>
  <c r="E20" i="1"/>
  <c r="F20" i="1" s="1"/>
  <c r="E5" i="1"/>
  <c r="F5" i="1" s="1"/>
  <c r="E31" i="1"/>
  <c r="F31" i="1" s="1"/>
  <c r="E19" i="1"/>
  <c r="F19" i="1" s="1"/>
  <c r="E7" i="1"/>
  <c r="F7" i="1" s="1"/>
  <c r="D28" i="1"/>
  <c r="D16" i="1"/>
  <c r="D4" i="1"/>
  <c r="D27" i="1"/>
  <c r="D15" i="1"/>
  <c r="D3" i="1"/>
  <c r="D26" i="1"/>
  <c r="D14" i="1"/>
  <c r="D22" i="1"/>
  <c r="D34" i="1"/>
  <c r="D10" i="1"/>
  <c r="D33" i="1"/>
  <c r="D21" i="1"/>
  <c r="D9" i="1"/>
</calcChain>
</file>

<file path=xl/sharedStrings.xml><?xml version="1.0" encoding="utf-8"?>
<sst xmlns="http://schemas.openxmlformats.org/spreadsheetml/2006/main" count="80" uniqueCount="41">
  <si>
    <t>AR 1111</t>
  </si>
  <si>
    <t>ART 1080</t>
  </si>
  <si>
    <t>AUTO 1010</t>
  </si>
  <si>
    <t>AUTO 1150</t>
  </si>
  <si>
    <t>CMGT 1100</t>
  </si>
  <si>
    <t>CMGT 1220</t>
  </si>
  <si>
    <t>CMGT 1320</t>
  </si>
  <si>
    <t>CMGT 1330</t>
  </si>
  <si>
    <t>CMGT 1340</t>
  </si>
  <si>
    <t>DST 1045</t>
  </si>
  <si>
    <t>DST 1065</t>
  </si>
  <si>
    <t>FLM 1045</t>
  </si>
  <si>
    <t>HSEM 2300</t>
  </si>
  <si>
    <t>Course</t>
  </si>
  <si>
    <t>AR 1100</t>
  </si>
  <si>
    <t>ART 1010</t>
  </si>
  <si>
    <t>ART 1020</t>
  </si>
  <si>
    <t>ART 1050</t>
  </si>
  <si>
    <t>ART 1060</t>
  </si>
  <si>
    <t>ART 1120</t>
  </si>
  <si>
    <t>ART 1135</t>
  </si>
  <si>
    <t>ART 1200</t>
  </si>
  <si>
    <t>ART 1240</t>
  </si>
  <si>
    <t xml:space="preserve">ART 1630 </t>
  </si>
  <si>
    <t>ART 2440</t>
  </si>
  <si>
    <t>EDDT 1040</t>
  </si>
  <si>
    <t>ELI 1110</t>
  </si>
  <si>
    <t>ESL 1010</t>
  </si>
  <si>
    <t>ESL 1020</t>
  </si>
  <si>
    <t>FRN 1010</t>
  </si>
  <si>
    <t>FRN 1020</t>
  </si>
  <si>
    <t>PLI 1110</t>
  </si>
  <si>
    <t>SPN 1010</t>
  </si>
  <si>
    <t>SPN 1020</t>
  </si>
  <si>
    <t>WLD 1005</t>
  </si>
  <si>
    <t>Total High School Minutes Short</t>
  </si>
  <si>
    <t>Total SLCC Contact Hours Required</t>
  </si>
  <si>
    <t>Total College Minutes Required</t>
  </si>
  <si>
    <t>Total HS Semesters (in a Single Period) Required to Cover Hours</t>
  </si>
  <si>
    <t>Total HS (85 Minute) Class Periods Short</t>
  </si>
  <si>
    <t>Total HS (70 Minute) Class Periods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</si>
</sst>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101600</xdr:colOff>
      <xdr:row>0</xdr:row>
      <xdr:rowOff>749300</xdr:rowOff>
    </xdr:from>
    <xdr:to>
      <xdr:col>12</xdr:col>
      <xdr:colOff>609600</xdr:colOff>
      <xdr:row>14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80E404-D78D-8246-A3C0-EE727957B644}"/>
            </a:ext>
          </a:extLst>
        </xdr:cNvPr>
        <xdr:cNvSpPr txBox="1"/>
      </xdr:nvSpPr>
      <xdr:spPr>
        <a:xfrm>
          <a:off x="8343900" y="749300"/>
          <a:ext cx="4635500" cy="314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/>
            <a:t>DEFINITIONS</a:t>
          </a:r>
          <a:r>
            <a:rPr lang="en-US" sz="1400" b="1" u="sng" baseline="0"/>
            <a:t> AND SUMMARY</a:t>
          </a:r>
          <a:endParaRPr lang="en-US" sz="1400" b="1" u="sng"/>
        </a:p>
        <a:p>
          <a:r>
            <a:rPr lang="en-US" sz="1100"/>
            <a:t>For</a:t>
          </a:r>
          <a:r>
            <a:rPr lang="en-US" sz="1100" baseline="0"/>
            <a:t> our calculations a college "contact hour" is equal to 750 instructional minutes. </a:t>
          </a:r>
        </a:p>
        <a:p>
          <a:endParaRPr lang="en-US" sz="1100" baseline="0"/>
        </a:p>
        <a:p>
          <a:r>
            <a:rPr lang="en-US" sz="1100" baseline="0"/>
            <a:t>We calculated that a typical high school period for two terms which is equivalent to a college semester, has approximately 3,250 instructional minutes if you subtract 10-15% for early outs, assemblies, and other disruptions that typically occur in a high school.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393700</xdr:rowOff>
    </xdr:from>
    <xdr:to>
      <xdr:col>12</xdr:col>
      <xdr:colOff>774700</xdr:colOff>
      <xdr:row>10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F5D0B1-1E52-DF47-BCF0-85A3EB5D0016}"/>
            </a:ext>
          </a:extLst>
        </xdr:cNvPr>
        <xdr:cNvSpPr txBox="1"/>
      </xdr:nvSpPr>
      <xdr:spPr>
        <a:xfrm>
          <a:off x="9715500" y="393700"/>
          <a:ext cx="4635500" cy="314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/>
            <a:t>DEFINITIONS</a:t>
          </a:r>
          <a:r>
            <a:rPr lang="en-US" sz="1400" b="1" u="sng" baseline="0"/>
            <a:t> AND SUMMARY</a:t>
          </a:r>
          <a:endParaRPr lang="en-US" sz="1400" b="1" u="sng"/>
        </a:p>
        <a:p>
          <a:r>
            <a:rPr lang="en-US" sz="1100"/>
            <a:t>For</a:t>
          </a:r>
          <a:r>
            <a:rPr lang="en-US" sz="1100" baseline="0"/>
            <a:t> our calculations a college "contact hour" is equal to 750 instructional minutes. </a:t>
          </a:r>
        </a:p>
        <a:p>
          <a:endParaRPr lang="en-US" sz="1100" baseline="0"/>
        </a:p>
        <a:p>
          <a:r>
            <a:rPr lang="en-US" sz="1100" baseline="0"/>
            <a:t>We calculated that a typical 5x5 schedule high school period for two terms which is equivalent to a college semester, has approximately 2,563 instructional minutes if you subtract 10-15% for early outs, assemblies, and other disruptions that typically occur in a high school.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837A-7BE6-644F-A131-9CDAC6C4A0C8}">
  <dimension ref="A1:F35"/>
  <sheetViews>
    <sheetView tabSelected="1" workbookViewId="0">
      <selection activeCell="B1" sqref="B1:F1048576"/>
    </sheetView>
  </sheetViews>
  <sheetFormatPr baseColWidth="10" defaultRowHeight="16" x14ac:dyDescent="0.2"/>
  <cols>
    <col min="1" max="1" width="10.6640625" bestFit="1" customWidth="1"/>
    <col min="2" max="6" width="17.83203125" customWidth="1"/>
  </cols>
  <sheetData>
    <row r="1" spans="1:6" ht="86" thickBot="1" x14ac:dyDescent="0.25">
      <c r="A1" s="3" t="s">
        <v>13</v>
      </c>
      <c r="B1" s="4" t="s">
        <v>36</v>
      </c>
      <c r="C1" s="4" t="s">
        <v>37</v>
      </c>
      <c r="D1" s="4" t="s">
        <v>38</v>
      </c>
      <c r="E1" s="4" t="s">
        <v>35</v>
      </c>
      <c r="F1" s="4" t="s">
        <v>39</v>
      </c>
    </row>
    <row r="2" spans="1:6" x14ac:dyDescent="0.2">
      <c r="A2" s="5" t="s">
        <v>14</v>
      </c>
      <c r="B2" s="5">
        <v>5</v>
      </c>
      <c r="C2" s="5">
        <f>B2*750</f>
        <v>3750</v>
      </c>
      <c r="D2" s="6">
        <f t="shared" ref="D2:D35" si="0">C2/3250</f>
        <v>1.1538461538461537</v>
      </c>
      <c r="E2" s="5">
        <f>C2-3250</f>
        <v>500</v>
      </c>
      <c r="F2" s="7">
        <f>E2/85</f>
        <v>5.882352941176471</v>
      </c>
    </row>
    <row r="3" spans="1:6" x14ac:dyDescent="0.2">
      <c r="A3" t="s">
        <v>0</v>
      </c>
      <c r="B3">
        <v>20</v>
      </c>
      <c r="C3">
        <f t="shared" ref="C3:C35" si="1">B3*750</f>
        <v>15000</v>
      </c>
      <c r="D3" s="1">
        <f t="shared" si="0"/>
        <v>4.615384615384615</v>
      </c>
      <c r="E3">
        <f t="shared" ref="E3:E35" si="2">C3-3250</f>
        <v>11750</v>
      </c>
      <c r="F3" s="2">
        <f t="shared" ref="F3:F35" si="3">E3/85</f>
        <v>138.23529411764707</v>
      </c>
    </row>
    <row r="4" spans="1:6" x14ac:dyDescent="0.2">
      <c r="A4" t="s">
        <v>15</v>
      </c>
      <c r="B4">
        <v>5</v>
      </c>
      <c r="C4">
        <f t="shared" si="1"/>
        <v>3750</v>
      </c>
      <c r="D4" s="1">
        <f t="shared" si="0"/>
        <v>1.1538461538461537</v>
      </c>
      <c r="E4">
        <f t="shared" si="2"/>
        <v>500</v>
      </c>
      <c r="F4" s="2">
        <f t="shared" si="3"/>
        <v>5.882352941176471</v>
      </c>
    </row>
    <row r="5" spans="1:6" x14ac:dyDescent="0.2">
      <c r="A5" t="s">
        <v>16</v>
      </c>
      <c r="B5">
        <v>5</v>
      </c>
      <c r="C5">
        <f t="shared" si="1"/>
        <v>3750</v>
      </c>
      <c r="D5" s="1">
        <f t="shared" si="0"/>
        <v>1.1538461538461537</v>
      </c>
      <c r="E5">
        <f t="shared" si="2"/>
        <v>500</v>
      </c>
      <c r="F5" s="2">
        <f t="shared" si="3"/>
        <v>5.882352941176471</v>
      </c>
    </row>
    <row r="6" spans="1:6" x14ac:dyDescent="0.2">
      <c r="A6" t="s">
        <v>17</v>
      </c>
      <c r="B6">
        <v>5</v>
      </c>
      <c r="C6">
        <f t="shared" si="1"/>
        <v>3750</v>
      </c>
      <c r="D6" s="1">
        <f t="shared" si="0"/>
        <v>1.1538461538461537</v>
      </c>
      <c r="E6">
        <f t="shared" si="2"/>
        <v>500</v>
      </c>
      <c r="F6" s="2">
        <f t="shared" si="3"/>
        <v>5.882352941176471</v>
      </c>
    </row>
    <row r="7" spans="1:6" x14ac:dyDescent="0.2">
      <c r="A7" t="s">
        <v>18</v>
      </c>
      <c r="B7">
        <v>5</v>
      </c>
      <c r="C7">
        <f t="shared" si="1"/>
        <v>3750</v>
      </c>
      <c r="D7" s="1">
        <f t="shared" si="0"/>
        <v>1.1538461538461537</v>
      </c>
      <c r="E7">
        <f t="shared" si="2"/>
        <v>500</v>
      </c>
      <c r="F7" s="2">
        <f t="shared" si="3"/>
        <v>5.882352941176471</v>
      </c>
    </row>
    <row r="8" spans="1:6" x14ac:dyDescent="0.2">
      <c r="A8" t="s">
        <v>1</v>
      </c>
      <c r="B8">
        <v>6</v>
      </c>
      <c r="C8">
        <f t="shared" si="1"/>
        <v>4500</v>
      </c>
      <c r="D8" s="1">
        <f t="shared" si="0"/>
        <v>1.3846153846153846</v>
      </c>
      <c r="E8">
        <f t="shared" si="2"/>
        <v>1250</v>
      </c>
      <c r="F8" s="2">
        <f t="shared" si="3"/>
        <v>14.705882352941176</v>
      </c>
    </row>
    <row r="9" spans="1:6" x14ac:dyDescent="0.2">
      <c r="A9" t="s">
        <v>19</v>
      </c>
      <c r="B9">
        <v>5</v>
      </c>
      <c r="C9">
        <f t="shared" si="1"/>
        <v>3750</v>
      </c>
      <c r="D9" s="1">
        <f t="shared" si="0"/>
        <v>1.1538461538461537</v>
      </c>
      <c r="E9">
        <f t="shared" si="2"/>
        <v>500</v>
      </c>
      <c r="F9" s="2">
        <f t="shared" si="3"/>
        <v>5.882352941176471</v>
      </c>
    </row>
    <row r="10" spans="1:6" x14ac:dyDescent="0.2">
      <c r="A10" t="s">
        <v>20</v>
      </c>
      <c r="B10">
        <v>5</v>
      </c>
      <c r="C10">
        <f t="shared" si="1"/>
        <v>3750</v>
      </c>
      <c r="D10" s="1">
        <f t="shared" si="0"/>
        <v>1.1538461538461537</v>
      </c>
      <c r="E10">
        <f t="shared" si="2"/>
        <v>500</v>
      </c>
      <c r="F10" s="2">
        <f t="shared" si="3"/>
        <v>5.882352941176471</v>
      </c>
    </row>
    <row r="11" spans="1:6" x14ac:dyDescent="0.2">
      <c r="A11" t="s">
        <v>21</v>
      </c>
      <c r="B11">
        <v>5</v>
      </c>
      <c r="C11">
        <f t="shared" si="1"/>
        <v>3750</v>
      </c>
      <c r="D11" s="1">
        <f t="shared" si="0"/>
        <v>1.1538461538461537</v>
      </c>
      <c r="E11">
        <f t="shared" si="2"/>
        <v>500</v>
      </c>
      <c r="F11" s="2">
        <f t="shared" si="3"/>
        <v>5.882352941176471</v>
      </c>
    </row>
    <row r="12" spans="1:6" x14ac:dyDescent="0.2">
      <c r="A12" t="s">
        <v>22</v>
      </c>
      <c r="B12">
        <v>5</v>
      </c>
      <c r="C12">
        <f t="shared" si="1"/>
        <v>3750</v>
      </c>
      <c r="D12" s="1">
        <f t="shared" si="0"/>
        <v>1.1538461538461537</v>
      </c>
      <c r="E12">
        <f t="shared" si="2"/>
        <v>500</v>
      </c>
      <c r="F12" s="2">
        <f t="shared" si="3"/>
        <v>5.882352941176471</v>
      </c>
    </row>
    <row r="13" spans="1:6" x14ac:dyDescent="0.2">
      <c r="A13" t="s">
        <v>23</v>
      </c>
      <c r="B13">
        <v>5</v>
      </c>
      <c r="C13">
        <f t="shared" si="1"/>
        <v>3750</v>
      </c>
      <c r="D13" s="1">
        <f t="shared" si="0"/>
        <v>1.1538461538461537</v>
      </c>
      <c r="E13">
        <f t="shared" si="2"/>
        <v>500</v>
      </c>
      <c r="F13" s="2">
        <f t="shared" si="3"/>
        <v>5.882352941176471</v>
      </c>
    </row>
    <row r="14" spans="1:6" x14ac:dyDescent="0.2">
      <c r="A14" t="s">
        <v>24</v>
      </c>
      <c r="B14">
        <v>5</v>
      </c>
      <c r="C14">
        <f t="shared" si="1"/>
        <v>3750</v>
      </c>
      <c r="D14" s="1">
        <f t="shared" si="0"/>
        <v>1.1538461538461537</v>
      </c>
      <c r="E14">
        <f t="shared" si="2"/>
        <v>500</v>
      </c>
      <c r="F14" s="2">
        <f t="shared" si="3"/>
        <v>5.882352941176471</v>
      </c>
    </row>
    <row r="15" spans="1:6" x14ac:dyDescent="0.2">
      <c r="A15" t="s">
        <v>2</v>
      </c>
      <c r="B15">
        <v>12.5</v>
      </c>
      <c r="C15">
        <f t="shared" si="1"/>
        <v>9375</v>
      </c>
      <c r="D15" s="1">
        <f t="shared" si="0"/>
        <v>2.8846153846153846</v>
      </c>
      <c r="E15">
        <f t="shared" si="2"/>
        <v>6125</v>
      </c>
      <c r="F15" s="2">
        <f t="shared" si="3"/>
        <v>72.058823529411768</v>
      </c>
    </row>
    <row r="16" spans="1:6" x14ac:dyDescent="0.2">
      <c r="A16" t="s">
        <v>3</v>
      </c>
      <c r="B16">
        <v>12.5</v>
      </c>
      <c r="C16">
        <f t="shared" si="1"/>
        <v>9375</v>
      </c>
      <c r="D16" s="1">
        <f t="shared" si="0"/>
        <v>2.8846153846153846</v>
      </c>
      <c r="E16">
        <f t="shared" si="2"/>
        <v>6125</v>
      </c>
      <c r="F16" s="2">
        <f t="shared" si="3"/>
        <v>72.058823529411768</v>
      </c>
    </row>
    <row r="17" spans="1:6" x14ac:dyDescent="0.2">
      <c r="A17" t="s">
        <v>4</v>
      </c>
      <c r="B17">
        <v>6</v>
      </c>
      <c r="C17">
        <f t="shared" si="1"/>
        <v>4500</v>
      </c>
      <c r="D17" s="1">
        <f t="shared" si="0"/>
        <v>1.3846153846153846</v>
      </c>
      <c r="E17">
        <f t="shared" si="2"/>
        <v>1250</v>
      </c>
      <c r="F17" s="2">
        <f t="shared" si="3"/>
        <v>14.705882352941176</v>
      </c>
    </row>
    <row r="18" spans="1:6" x14ac:dyDescent="0.2">
      <c r="A18" t="s">
        <v>5</v>
      </c>
      <c r="B18">
        <v>10</v>
      </c>
      <c r="C18">
        <f t="shared" si="1"/>
        <v>7500</v>
      </c>
      <c r="D18" s="1">
        <f t="shared" si="0"/>
        <v>2.3076923076923075</v>
      </c>
      <c r="E18">
        <f t="shared" si="2"/>
        <v>4250</v>
      </c>
      <c r="F18" s="2">
        <f t="shared" si="3"/>
        <v>50</v>
      </c>
    </row>
    <row r="19" spans="1:6" x14ac:dyDescent="0.2">
      <c r="A19" t="s">
        <v>6</v>
      </c>
      <c r="B19">
        <v>10</v>
      </c>
      <c r="C19">
        <f t="shared" si="1"/>
        <v>7500</v>
      </c>
      <c r="D19" s="1">
        <f t="shared" si="0"/>
        <v>2.3076923076923075</v>
      </c>
      <c r="E19">
        <f t="shared" si="2"/>
        <v>4250</v>
      </c>
      <c r="F19" s="2">
        <f t="shared" si="3"/>
        <v>50</v>
      </c>
    </row>
    <row r="20" spans="1:6" x14ac:dyDescent="0.2">
      <c r="A20" t="s">
        <v>7</v>
      </c>
      <c r="B20">
        <v>10</v>
      </c>
      <c r="C20">
        <f t="shared" si="1"/>
        <v>7500</v>
      </c>
      <c r="D20" s="1">
        <f t="shared" si="0"/>
        <v>2.3076923076923075</v>
      </c>
      <c r="E20">
        <f t="shared" si="2"/>
        <v>4250</v>
      </c>
      <c r="F20" s="2">
        <f t="shared" si="3"/>
        <v>50</v>
      </c>
    </row>
    <row r="21" spans="1:6" x14ac:dyDescent="0.2">
      <c r="A21" t="s">
        <v>8</v>
      </c>
      <c r="B21">
        <v>10</v>
      </c>
      <c r="C21">
        <f t="shared" si="1"/>
        <v>7500</v>
      </c>
      <c r="D21" s="1">
        <f t="shared" si="0"/>
        <v>2.3076923076923075</v>
      </c>
      <c r="E21">
        <f t="shared" si="2"/>
        <v>4250</v>
      </c>
      <c r="F21" s="2">
        <f t="shared" si="3"/>
        <v>50</v>
      </c>
    </row>
    <row r="22" spans="1:6" x14ac:dyDescent="0.2">
      <c r="A22" t="s">
        <v>9</v>
      </c>
      <c r="B22">
        <v>8</v>
      </c>
      <c r="C22">
        <f t="shared" si="1"/>
        <v>6000</v>
      </c>
      <c r="D22" s="1">
        <f t="shared" si="0"/>
        <v>1.8461538461538463</v>
      </c>
      <c r="E22">
        <f t="shared" si="2"/>
        <v>2750</v>
      </c>
      <c r="F22" s="2">
        <f t="shared" si="3"/>
        <v>32.352941176470587</v>
      </c>
    </row>
    <row r="23" spans="1:6" x14ac:dyDescent="0.2">
      <c r="A23" t="s">
        <v>10</v>
      </c>
      <c r="B23">
        <v>8</v>
      </c>
      <c r="C23">
        <f t="shared" si="1"/>
        <v>6000</v>
      </c>
      <c r="D23" s="1">
        <f t="shared" si="0"/>
        <v>1.8461538461538463</v>
      </c>
      <c r="E23">
        <f t="shared" si="2"/>
        <v>2750</v>
      </c>
      <c r="F23" s="2">
        <f t="shared" si="3"/>
        <v>32.352941176470587</v>
      </c>
    </row>
    <row r="24" spans="1:6" x14ac:dyDescent="0.2">
      <c r="A24" t="s">
        <v>25</v>
      </c>
      <c r="B24">
        <v>5</v>
      </c>
      <c r="C24">
        <f t="shared" si="1"/>
        <v>3750</v>
      </c>
      <c r="D24" s="1">
        <f t="shared" si="0"/>
        <v>1.1538461538461537</v>
      </c>
      <c r="E24">
        <f t="shared" si="2"/>
        <v>500</v>
      </c>
      <c r="F24" s="2">
        <f t="shared" si="3"/>
        <v>5.882352941176471</v>
      </c>
    </row>
    <row r="25" spans="1:6" x14ac:dyDescent="0.2">
      <c r="A25" t="s">
        <v>26</v>
      </c>
      <c r="B25">
        <v>5</v>
      </c>
      <c r="C25">
        <f t="shared" si="1"/>
        <v>3750</v>
      </c>
      <c r="D25" s="1">
        <f t="shared" si="0"/>
        <v>1.1538461538461537</v>
      </c>
      <c r="E25">
        <f t="shared" si="2"/>
        <v>500</v>
      </c>
      <c r="F25" s="2">
        <f t="shared" si="3"/>
        <v>5.882352941176471</v>
      </c>
    </row>
    <row r="26" spans="1:6" x14ac:dyDescent="0.2">
      <c r="A26" t="s">
        <v>27</v>
      </c>
      <c r="B26">
        <v>5</v>
      </c>
      <c r="C26">
        <f t="shared" si="1"/>
        <v>3750</v>
      </c>
      <c r="D26" s="1">
        <f t="shared" si="0"/>
        <v>1.1538461538461537</v>
      </c>
      <c r="E26">
        <f t="shared" si="2"/>
        <v>500</v>
      </c>
      <c r="F26" s="2">
        <f t="shared" si="3"/>
        <v>5.882352941176471</v>
      </c>
    </row>
    <row r="27" spans="1:6" x14ac:dyDescent="0.2">
      <c r="A27" t="s">
        <v>28</v>
      </c>
      <c r="B27">
        <v>5</v>
      </c>
      <c r="C27">
        <f t="shared" si="1"/>
        <v>3750</v>
      </c>
      <c r="D27" s="1">
        <f t="shared" si="0"/>
        <v>1.1538461538461537</v>
      </c>
      <c r="E27">
        <f t="shared" si="2"/>
        <v>500</v>
      </c>
      <c r="F27" s="2">
        <f t="shared" si="3"/>
        <v>5.882352941176471</v>
      </c>
    </row>
    <row r="28" spans="1:6" x14ac:dyDescent="0.2">
      <c r="A28" t="s">
        <v>11</v>
      </c>
      <c r="B28">
        <v>6</v>
      </c>
      <c r="C28">
        <f t="shared" si="1"/>
        <v>4500</v>
      </c>
      <c r="D28" s="1">
        <f t="shared" si="0"/>
        <v>1.3846153846153846</v>
      </c>
      <c r="E28">
        <f t="shared" si="2"/>
        <v>1250</v>
      </c>
      <c r="F28" s="2">
        <f t="shared" si="3"/>
        <v>14.705882352941176</v>
      </c>
    </row>
    <row r="29" spans="1:6" x14ac:dyDescent="0.2">
      <c r="A29" t="s">
        <v>29</v>
      </c>
      <c r="B29">
        <v>5</v>
      </c>
      <c r="C29">
        <f t="shared" si="1"/>
        <v>3750</v>
      </c>
      <c r="D29" s="1">
        <f t="shared" si="0"/>
        <v>1.1538461538461537</v>
      </c>
      <c r="E29">
        <f t="shared" si="2"/>
        <v>500</v>
      </c>
      <c r="F29" s="2">
        <f t="shared" si="3"/>
        <v>5.882352941176471</v>
      </c>
    </row>
    <row r="30" spans="1:6" x14ac:dyDescent="0.2">
      <c r="A30" t="s">
        <v>30</v>
      </c>
      <c r="B30">
        <v>5</v>
      </c>
      <c r="C30">
        <f t="shared" si="1"/>
        <v>3750</v>
      </c>
      <c r="D30" s="1">
        <f t="shared" si="0"/>
        <v>1.1538461538461537</v>
      </c>
      <c r="E30">
        <f t="shared" si="2"/>
        <v>500</v>
      </c>
      <c r="F30" s="2">
        <f t="shared" si="3"/>
        <v>5.882352941176471</v>
      </c>
    </row>
    <row r="31" spans="1:6" x14ac:dyDescent="0.2">
      <c r="A31" t="s">
        <v>12</v>
      </c>
      <c r="B31">
        <v>10</v>
      </c>
      <c r="C31">
        <f t="shared" si="1"/>
        <v>7500</v>
      </c>
      <c r="D31" s="1">
        <f t="shared" si="0"/>
        <v>2.3076923076923075</v>
      </c>
      <c r="E31">
        <f t="shared" si="2"/>
        <v>4250</v>
      </c>
      <c r="F31" s="2">
        <f t="shared" si="3"/>
        <v>50</v>
      </c>
    </row>
    <row r="32" spans="1:6" x14ac:dyDescent="0.2">
      <c r="A32" t="s">
        <v>31</v>
      </c>
      <c r="B32">
        <v>5</v>
      </c>
      <c r="C32">
        <f t="shared" si="1"/>
        <v>3750</v>
      </c>
      <c r="D32" s="1">
        <f t="shared" si="0"/>
        <v>1.1538461538461537</v>
      </c>
      <c r="E32">
        <f t="shared" si="2"/>
        <v>500</v>
      </c>
      <c r="F32" s="2">
        <f t="shared" si="3"/>
        <v>5.882352941176471</v>
      </c>
    </row>
    <row r="33" spans="1:6" x14ac:dyDescent="0.2">
      <c r="A33" t="s">
        <v>32</v>
      </c>
      <c r="B33">
        <v>5</v>
      </c>
      <c r="C33">
        <f t="shared" si="1"/>
        <v>3750</v>
      </c>
      <c r="D33" s="1">
        <f t="shared" si="0"/>
        <v>1.1538461538461537</v>
      </c>
      <c r="E33">
        <f t="shared" si="2"/>
        <v>500</v>
      </c>
      <c r="F33" s="2">
        <f t="shared" si="3"/>
        <v>5.882352941176471</v>
      </c>
    </row>
    <row r="34" spans="1:6" x14ac:dyDescent="0.2">
      <c r="A34" t="s">
        <v>33</v>
      </c>
      <c r="B34">
        <v>5</v>
      </c>
      <c r="C34">
        <f t="shared" si="1"/>
        <v>3750</v>
      </c>
      <c r="D34" s="1">
        <f t="shared" si="0"/>
        <v>1.1538461538461537</v>
      </c>
      <c r="E34">
        <f t="shared" si="2"/>
        <v>500</v>
      </c>
      <c r="F34" s="2">
        <f t="shared" si="3"/>
        <v>5.882352941176471</v>
      </c>
    </row>
    <row r="35" spans="1:6" x14ac:dyDescent="0.2">
      <c r="A35" t="s">
        <v>34</v>
      </c>
      <c r="B35">
        <v>5</v>
      </c>
      <c r="C35">
        <f t="shared" si="1"/>
        <v>3750</v>
      </c>
      <c r="D35" s="1">
        <f t="shared" si="0"/>
        <v>1.1538461538461537</v>
      </c>
      <c r="E35">
        <f t="shared" si="2"/>
        <v>500</v>
      </c>
      <c r="F35" s="2">
        <f t="shared" si="3"/>
        <v>5.882352941176471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C16F-B033-7347-83AB-7827F146C71A}">
  <dimension ref="A1:F35"/>
  <sheetViews>
    <sheetView workbookViewId="0">
      <selection activeCell="B4" sqref="B4"/>
    </sheetView>
  </sheetViews>
  <sheetFormatPr baseColWidth="10" defaultRowHeight="16" x14ac:dyDescent="0.2"/>
  <cols>
    <col min="1" max="1" width="10.6640625" bestFit="1" customWidth="1"/>
    <col min="2" max="6" width="17.83203125" customWidth="1"/>
  </cols>
  <sheetData>
    <row r="1" spans="1:6" ht="69" thickBot="1" x14ac:dyDescent="0.25">
      <c r="A1" s="3" t="s">
        <v>13</v>
      </c>
      <c r="B1" s="4" t="s">
        <v>36</v>
      </c>
      <c r="C1" s="4" t="s">
        <v>37</v>
      </c>
      <c r="D1" s="4" t="s">
        <v>38</v>
      </c>
      <c r="E1" s="4" t="s">
        <v>35</v>
      </c>
      <c r="F1" s="4" t="s">
        <v>40</v>
      </c>
    </row>
    <row r="2" spans="1:6" x14ac:dyDescent="0.2">
      <c r="A2" s="5" t="s">
        <v>14</v>
      </c>
      <c r="B2" s="5">
        <v>5</v>
      </c>
      <c r="C2" s="5">
        <f>B2*750</f>
        <v>3750</v>
      </c>
      <c r="D2" s="6">
        <f>C2/2563</f>
        <v>1.463129145532579</v>
      </c>
      <c r="E2" s="5">
        <f>C2-2563</f>
        <v>1187</v>
      </c>
      <c r="F2" s="7">
        <f>E2/70</f>
        <v>16.957142857142856</v>
      </c>
    </row>
    <row r="3" spans="1:6" x14ac:dyDescent="0.2">
      <c r="A3" t="s">
        <v>0</v>
      </c>
      <c r="B3">
        <v>20</v>
      </c>
      <c r="C3">
        <f t="shared" ref="C3:C35" si="0">B3*750</f>
        <v>15000</v>
      </c>
      <c r="D3" s="1">
        <f t="shared" ref="D3:D35" si="1">C3/2563</f>
        <v>5.852516582130316</v>
      </c>
      <c r="E3">
        <f t="shared" ref="E3:E35" si="2">C3-2563</f>
        <v>12437</v>
      </c>
      <c r="F3" s="2">
        <f>E3/70</f>
        <v>177.67142857142858</v>
      </c>
    </row>
    <row r="4" spans="1:6" x14ac:dyDescent="0.2">
      <c r="A4" t="s">
        <v>15</v>
      </c>
      <c r="B4">
        <v>5</v>
      </c>
      <c r="C4">
        <f t="shared" si="0"/>
        <v>3750</v>
      </c>
      <c r="D4" s="1">
        <f t="shared" si="1"/>
        <v>1.463129145532579</v>
      </c>
      <c r="E4">
        <f t="shared" si="2"/>
        <v>1187</v>
      </c>
      <c r="F4" s="2">
        <f t="shared" ref="F4:F35" si="3">E4/70</f>
        <v>16.957142857142856</v>
      </c>
    </row>
    <row r="5" spans="1:6" x14ac:dyDescent="0.2">
      <c r="A5" t="s">
        <v>16</v>
      </c>
      <c r="B5">
        <v>5</v>
      </c>
      <c r="C5">
        <f t="shared" si="0"/>
        <v>3750</v>
      </c>
      <c r="D5" s="1">
        <f t="shared" si="1"/>
        <v>1.463129145532579</v>
      </c>
      <c r="E5">
        <f t="shared" si="2"/>
        <v>1187</v>
      </c>
      <c r="F5" s="2">
        <f t="shared" si="3"/>
        <v>16.957142857142856</v>
      </c>
    </row>
    <row r="6" spans="1:6" x14ac:dyDescent="0.2">
      <c r="A6" t="s">
        <v>17</v>
      </c>
      <c r="B6">
        <v>5</v>
      </c>
      <c r="C6">
        <f t="shared" si="0"/>
        <v>3750</v>
      </c>
      <c r="D6" s="1">
        <f t="shared" si="1"/>
        <v>1.463129145532579</v>
      </c>
      <c r="E6">
        <f t="shared" si="2"/>
        <v>1187</v>
      </c>
      <c r="F6" s="2">
        <f t="shared" si="3"/>
        <v>16.957142857142856</v>
      </c>
    </row>
    <row r="7" spans="1:6" x14ac:dyDescent="0.2">
      <c r="A7" t="s">
        <v>18</v>
      </c>
      <c r="B7">
        <v>5</v>
      </c>
      <c r="C7">
        <f t="shared" si="0"/>
        <v>3750</v>
      </c>
      <c r="D7" s="1">
        <f t="shared" si="1"/>
        <v>1.463129145532579</v>
      </c>
      <c r="E7">
        <f t="shared" si="2"/>
        <v>1187</v>
      </c>
      <c r="F7" s="2">
        <f t="shared" si="3"/>
        <v>16.957142857142856</v>
      </c>
    </row>
    <row r="8" spans="1:6" x14ac:dyDescent="0.2">
      <c r="A8" t="s">
        <v>1</v>
      </c>
      <c r="B8">
        <v>6</v>
      </c>
      <c r="C8">
        <f t="shared" si="0"/>
        <v>4500</v>
      </c>
      <c r="D8" s="1">
        <f t="shared" si="1"/>
        <v>1.7557549746390948</v>
      </c>
      <c r="E8">
        <f t="shared" si="2"/>
        <v>1937</v>
      </c>
      <c r="F8" s="2">
        <f t="shared" si="3"/>
        <v>27.671428571428571</v>
      </c>
    </row>
    <row r="9" spans="1:6" x14ac:dyDescent="0.2">
      <c r="A9" t="s">
        <v>19</v>
      </c>
      <c r="B9">
        <v>5</v>
      </c>
      <c r="C9">
        <f t="shared" si="0"/>
        <v>3750</v>
      </c>
      <c r="D9" s="1">
        <f t="shared" si="1"/>
        <v>1.463129145532579</v>
      </c>
      <c r="E9">
        <f t="shared" si="2"/>
        <v>1187</v>
      </c>
      <c r="F9" s="2">
        <f t="shared" si="3"/>
        <v>16.957142857142856</v>
      </c>
    </row>
    <row r="10" spans="1:6" x14ac:dyDescent="0.2">
      <c r="A10" t="s">
        <v>20</v>
      </c>
      <c r="B10">
        <v>5</v>
      </c>
      <c r="C10">
        <f t="shared" si="0"/>
        <v>3750</v>
      </c>
      <c r="D10" s="1">
        <f t="shared" si="1"/>
        <v>1.463129145532579</v>
      </c>
      <c r="E10">
        <f t="shared" si="2"/>
        <v>1187</v>
      </c>
      <c r="F10" s="2">
        <f t="shared" si="3"/>
        <v>16.957142857142856</v>
      </c>
    </row>
    <row r="11" spans="1:6" x14ac:dyDescent="0.2">
      <c r="A11" t="s">
        <v>21</v>
      </c>
      <c r="B11">
        <v>5</v>
      </c>
      <c r="C11">
        <f t="shared" si="0"/>
        <v>3750</v>
      </c>
      <c r="D11" s="1">
        <f t="shared" si="1"/>
        <v>1.463129145532579</v>
      </c>
      <c r="E11">
        <f t="shared" si="2"/>
        <v>1187</v>
      </c>
      <c r="F11" s="2">
        <f t="shared" si="3"/>
        <v>16.957142857142856</v>
      </c>
    </row>
    <row r="12" spans="1:6" x14ac:dyDescent="0.2">
      <c r="A12" t="s">
        <v>22</v>
      </c>
      <c r="B12">
        <v>5</v>
      </c>
      <c r="C12">
        <f t="shared" si="0"/>
        <v>3750</v>
      </c>
      <c r="D12" s="1">
        <f t="shared" si="1"/>
        <v>1.463129145532579</v>
      </c>
      <c r="E12">
        <f t="shared" si="2"/>
        <v>1187</v>
      </c>
      <c r="F12" s="2">
        <f t="shared" si="3"/>
        <v>16.957142857142856</v>
      </c>
    </row>
    <row r="13" spans="1:6" x14ac:dyDescent="0.2">
      <c r="A13" t="s">
        <v>23</v>
      </c>
      <c r="B13">
        <v>5</v>
      </c>
      <c r="C13">
        <f t="shared" si="0"/>
        <v>3750</v>
      </c>
      <c r="D13" s="1">
        <f t="shared" si="1"/>
        <v>1.463129145532579</v>
      </c>
      <c r="E13">
        <f t="shared" si="2"/>
        <v>1187</v>
      </c>
      <c r="F13" s="2">
        <f t="shared" si="3"/>
        <v>16.957142857142856</v>
      </c>
    </row>
    <row r="14" spans="1:6" x14ac:dyDescent="0.2">
      <c r="A14" t="s">
        <v>24</v>
      </c>
      <c r="B14">
        <v>5</v>
      </c>
      <c r="C14">
        <f t="shared" si="0"/>
        <v>3750</v>
      </c>
      <c r="D14" s="1">
        <f t="shared" si="1"/>
        <v>1.463129145532579</v>
      </c>
      <c r="E14">
        <f t="shared" si="2"/>
        <v>1187</v>
      </c>
      <c r="F14" s="2">
        <f t="shared" si="3"/>
        <v>16.957142857142856</v>
      </c>
    </row>
    <row r="15" spans="1:6" x14ac:dyDescent="0.2">
      <c r="A15" t="s">
        <v>2</v>
      </c>
      <c r="B15">
        <v>12.5</v>
      </c>
      <c r="C15">
        <f t="shared" si="0"/>
        <v>9375</v>
      </c>
      <c r="D15" s="1">
        <f t="shared" si="1"/>
        <v>3.6578228638314476</v>
      </c>
      <c r="E15">
        <f t="shared" si="2"/>
        <v>6812</v>
      </c>
      <c r="F15" s="2">
        <f t="shared" si="3"/>
        <v>97.314285714285717</v>
      </c>
    </row>
    <row r="16" spans="1:6" x14ac:dyDescent="0.2">
      <c r="A16" t="s">
        <v>3</v>
      </c>
      <c r="B16">
        <v>12.5</v>
      </c>
      <c r="C16">
        <f t="shared" si="0"/>
        <v>9375</v>
      </c>
      <c r="D16" s="1">
        <f t="shared" si="1"/>
        <v>3.6578228638314476</v>
      </c>
      <c r="E16">
        <f t="shared" si="2"/>
        <v>6812</v>
      </c>
      <c r="F16" s="2">
        <f t="shared" si="3"/>
        <v>97.314285714285717</v>
      </c>
    </row>
    <row r="17" spans="1:6" x14ac:dyDescent="0.2">
      <c r="A17" t="s">
        <v>4</v>
      </c>
      <c r="B17">
        <v>6</v>
      </c>
      <c r="C17">
        <f t="shared" si="0"/>
        <v>4500</v>
      </c>
      <c r="D17" s="1">
        <f t="shared" si="1"/>
        <v>1.7557549746390948</v>
      </c>
      <c r="E17">
        <f t="shared" si="2"/>
        <v>1937</v>
      </c>
      <c r="F17" s="2">
        <f t="shared" si="3"/>
        <v>27.671428571428571</v>
      </c>
    </row>
    <row r="18" spans="1:6" x14ac:dyDescent="0.2">
      <c r="A18" t="s">
        <v>5</v>
      </c>
      <c r="B18">
        <v>10</v>
      </c>
      <c r="C18">
        <f t="shared" si="0"/>
        <v>7500</v>
      </c>
      <c r="D18" s="1">
        <f t="shared" si="1"/>
        <v>2.926258291065158</v>
      </c>
      <c r="E18">
        <f t="shared" si="2"/>
        <v>4937</v>
      </c>
      <c r="F18" s="2">
        <f t="shared" si="3"/>
        <v>70.528571428571425</v>
      </c>
    </row>
    <row r="19" spans="1:6" x14ac:dyDescent="0.2">
      <c r="A19" t="s">
        <v>6</v>
      </c>
      <c r="B19">
        <v>10</v>
      </c>
      <c r="C19">
        <f t="shared" si="0"/>
        <v>7500</v>
      </c>
      <c r="D19" s="1">
        <f t="shared" si="1"/>
        <v>2.926258291065158</v>
      </c>
      <c r="E19">
        <f t="shared" si="2"/>
        <v>4937</v>
      </c>
      <c r="F19" s="2">
        <f t="shared" si="3"/>
        <v>70.528571428571425</v>
      </c>
    </row>
    <row r="20" spans="1:6" x14ac:dyDescent="0.2">
      <c r="A20" t="s">
        <v>7</v>
      </c>
      <c r="B20">
        <v>10</v>
      </c>
      <c r="C20">
        <f t="shared" si="0"/>
        <v>7500</v>
      </c>
      <c r="D20" s="1">
        <f t="shared" si="1"/>
        <v>2.926258291065158</v>
      </c>
      <c r="E20">
        <f t="shared" si="2"/>
        <v>4937</v>
      </c>
      <c r="F20" s="2">
        <f t="shared" si="3"/>
        <v>70.528571428571425</v>
      </c>
    </row>
    <row r="21" spans="1:6" x14ac:dyDescent="0.2">
      <c r="A21" t="s">
        <v>8</v>
      </c>
      <c r="B21">
        <v>10</v>
      </c>
      <c r="C21">
        <f t="shared" si="0"/>
        <v>7500</v>
      </c>
      <c r="D21" s="1">
        <f t="shared" si="1"/>
        <v>2.926258291065158</v>
      </c>
      <c r="E21">
        <f t="shared" si="2"/>
        <v>4937</v>
      </c>
      <c r="F21" s="2">
        <f t="shared" si="3"/>
        <v>70.528571428571425</v>
      </c>
    </row>
    <row r="22" spans="1:6" x14ac:dyDescent="0.2">
      <c r="A22" t="s">
        <v>9</v>
      </c>
      <c r="B22">
        <v>8</v>
      </c>
      <c r="C22">
        <f t="shared" si="0"/>
        <v>6000</v>
      </c>
      <c r="D22" s="1">
        <f t="shared" si="1"/>
        <v>2.3410066328521264</v>
      </c>
      <c r="E22">
        <f t="shared" si="2"/>
        <v>3437</v>
      </c>
      <c r="F22" s="2">
        <f t="shared" si="3"/>
        <v>49.1</v>
      </c>
    </row>
    <row r="23" spans="1:6" x14ac:dyDescent="0.2">
      <c r="A23" t="s">
        <v>10</v>
      </c>
      <c r="B23">
        <v>8</v>
      </c>
      <c r="C23">
        <f t="shared" si="0"/>
        <v>6000</v>
      </c>
      <c r="D23" s="1">
        <f t="shared" si="1"/>
        <v>2.3410066328521264</v>
      </c>
      <c r="E23">
        <f t="shared" si="2"/>
        <v>3437</v>
      </c>
      <c r="F23" s="2">
        <f t="shared" si="3"/>
        <v>49.1</v>
      </c>
    </row>
    <row r="24" spans="1:6" x14ac:dyDescent="0.2">
      <c r="A24" t="s">
        <v>25</v>
      </c>
      <c r="B24">
        <v>5</v>
      </c>
      <c r="C24">
        <f t="shared" si="0"/>
        <v>3750</v>
      </c>
      <c r="D24" s="1">
        <f t="shared" si="1"/>
        <v>1.463129145532579</v>
      </c>
      <c r="E24">
        <f t="shared" si="2"/>
        <v>1187</v>
      </c>
      <c r="F24" s="2">
        <f t="shared" si="3"/>
        <v>16.957142857142856</v>
      </c>
    </row>
    <row r="25" spans="1:6" x14ac:dyDescent="0.2">
      <c r="A25" t="s">
        <v>26</v>
      </c>
      <c r="B25">
        <v>5</v>
      </c>
      <c r="C25">
        <f t="shared" si="0"/>
        <v>3750</v>
      </c>
      <c r="D25" s="1">
        <f t="shared" si="1"/>
        <v>1.463129145532579</v>
      </c>
      <c r="E25">
        <f t="shared" si="2"/>
        <v>1187</v>
      </c>
      <c r="F25" s="2">
        <f t="shared" si="3"/>
        <v>16.957142857142856</v>
      </c>
    </row>
    <row r="26" spans="1:6" x14ac:dyDescent="0.2">
      <c r="A26" t="s">
        <v>27</v>
      </c>
      <c r="B26">
        <v>5</v>
      </c>
      <c r="C26">
        <f t="shared" si="0"/>
        <v>3750</v>
      </c>
      <c r="D26" s="1">
        <f t="shared" si="1"/>
        <v>1.463129145532579</v>
      </c>
      <c r="E26">
        <f t="shared" si="2"/>
        <v>1187</v>
      </c>
      <c r="F26" s="2">
        <f t="shared" si="3"/>
        <v>16.957142857142856</v>
      </c>
    </row>
    <row r="27" spans="1:6" x14ac:dyDescent="0.2">
      <c r="A27" t="s">
        <v>28</v>
      </c>
      <c r="B27">
        <v>5</v>
      </c>
      <c r="C27">
        <f t="shared" si="0"/>
        <v>3750</v>
      </c>
      <c r="D27" s="1">
        <f t="shared" si="1"/>
        <v>1.463129145532579</v>
      </c>
      <c r="E27">
        <f t="shared" si="2"/>
        <v>1187</v>
      </c>
      <c r="F27" s="2">
        <f t="shared" si="3"/>
        <v>16.957142857142856</v>
      </c>
    </row>
    <row r="28" spans="1:6" x14ac:dyDescent="0.2">
      <c r="A28" t="s">
        <v>11</v>
      </c>
      <c r="B28">
        <v>6</v>
      </c>
      <c r="C28">
        <f t="shared" si="0"/>
        <v>4500</v>
      </c>
      <c r="D28" s="1">
        <f t="shared" si="1"/>
        <v>1.7557549746390948</v>
      </c>
      <c r="E28">
        <f t="shared" si="2"/>
        <v>1937</v>
      </c>
      <c r="F28" s="2">
        <f t="shared" si="3"/>
        <v>27.671428571428571</v>
      </c>
    </row>
    <row r="29" spans="1:6" x14ac:dyDescent="0.2">
      <c r="A29" t="s">
        <v>29</v>
      </c>
      <c r="B29">
        <v>5</v>
      </c>
      <c r="C29">
        <f t="shared" si="0"/>
        <v>3750</v>
      </c>
      <c r="D29" s="1">
        <f t="shared" si="1"/>
        <v>1.463129145532579</v>
      </c>
      <c r="E29">
        <f t="shared" si="2"/>
        <v>1187</v>
      </c>
      <c r="F29" s="2">
        <f t="shared" si="3"/>
        <v>16.957142857142856</v>
      </c>
    </row>
    <row r="30" spans="1:6" x14ac:dyDescent="0.2">
      <c r="A30" t="s">
        <v>30</v>
      </c>
      <c r="B30">
        <v>5</v>
      </c>
      <c r="C30">
        <f t="shared" si="0"/>
        <v>3750</v>
      </c>
      <c r="D30" s="1">
        <f t="shared" si="1"/>
        <v>1.463129145532579</v>
      </c>
      <c r="E30">
        <f t="shared" si="2"/>
        <v>1187</v>
      </c>
      <c r="F30" s="2">
        <f t="shared" si="3"/>
        <v>16.957142857142856</v>
      </c>
    </row>
    <row r="31" spans="1:6" x14ac:dyDescent="0.2">
      <c r="A31" t="s">
        <v>12</v>
      </c>
      <c r="B31">
        <v>10</v>
      </c>
      <c r="C31">
        <f t="shared" si="0"/>
        <v>7500</v>
      </c>
      <c r="D31" s="1">
        <f t="shared" si="1"/>
        <v>2.926258291065158</v>
      </c>
      <c r="E31">
        <f t="shared" si="2"/>
        <v>4937</v>
      </c>
      <c r="F31" s="2">
        <f t="shared" si="3"/>
        <v>70.528571428571425</v>
      </c>
    </row>
    <row r="32" spans="1:6" x14ac:dyDescent="0.2">
      <c r="A32" t="s">
        <v>31</v>
      </c>
      <c r="B32">
        <v>5</v>
      </c>
      <c r="C32">
        <f t="shared" si="0"/>
        <v>3750</v>
      </c>
      <c r="D32" s="1">
        <f t="shared" si="1"/>
        <v>1.463129145532579</v>
      </c>
      <c r="E32">
        <f t="shared" si="2"/>
        <v>1187</v>
      </c>
      <c r="F32" s="2">
        <f t="shared" si="3"/>
        <v>16.957142857142856</v>
      </c>
    </row>
    <row r="33" spans="1:6" x14ac:dyDescent="0.2">
      <c r="A33" t="s">
        <v>32</v>
      </c>
      <c r="B33">
        <v>5</v>
      </c>
      <c r="C33">
        <f t="shared" si="0"/>
        <v>3750</v>
      </c>
      <c r="D33" s="1">
        <f t="shared" si="1"/>
        <v>1.463129145532579</v>
      </c>
      <c r="E33">
        <f t="shared" si="2"/>
        <v>1187</v>
      </c>
      <c r="F33" s="2">
        <f t="shared" si="3"/>
        <v>16.957142857142856</v>
      </c>
    </row>
    <row r="34" spans="1:6" x14ac:dyDescent="0.2">
      <c r="A34" t="s">
        <v>33</v>
      </c>
      <c r="B34">
        <v>5</v>
      </c>
      <c r="C34">
        <f t="shared" si="0"/>
        <v>3750</v>
      </c>
      <c r="D34" s="1">
        <f t="shared" si="1"/>
        <v>1.463129145532579</v>
      </c>
      <c r="E34">
        <f t="shared" si="2"/>
        <v>1187</v>
      </c>
      <c r="F34" s="2">
        <f t="shared" si="3"/>
        <v>16.957142857142856</v>
      </c>
    </row>
    <row r="35" spans="1:6" x14ac:dyDescent="0.2">
      <c r="A35" t="s">
        <v>34</v>
      </c>
      <c r="B35">
        <v>5</v>
      </c>
      <c r="C35">
        <f t="shared" si="0"/>
        <v>3750</v>
      </c>
      <c r="D35" s="1">
        <f t="shared" si="1"/>
        <v>1.463129145532579</v>
      </c>
      <c r="E35">
        <f t="shared" si="2"/>
        <v>1187</v>
      </c>
      <c r="F35" s="2">
        <f t="shared" si="3"/>
        <v>16.957142857142856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Standard HS Schedule</vt:lpstr>
      <vt:lpstr>Tooele 5x5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Kowallis</dc:creator>
  <cp:lastModifiedBy>Brandon Kowallis</cp:lastModifiedBy>
  <dcterms:created xsi:type="dcterms:W3CDTF">2022-01-26T21:51:26Z</dcterms:created>
  <dcterms:modified xsi:type="dcterms:W3CDTF">2022-01-28T20:23:12Z</dcterms:modified>
</cp:coreProperties>
</file>